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ille\AppData\Local\Microsoft\Windows\INetCache\Content.Outlook\E8U5F0Q8\"/>
    </mc:Choice>
  </mc:AlternateContent>
  <bookViews>
    <workbookView xWindow="0" yWindow="0" windowWidth="28800" windowHeight="12210"/>
  </bookViews>
  <sheets>
    <sheet name="Erotuomarit" sheetId="1" r:id="rId1"/>
  </sheets>
  <definedNames>
    <definedName name="_xlnm._FilterDatabase" localSheetId="0" hidden="1">Erotuomarit!$A$33:$P$33</definedName>
    <definedName name="_xlnm.Print_Area" localSheetId="0">Erotuomarit!$A$1:$N$55</definedName>
  </definedNames>
  <calcPr calcId="162913" fullPrecision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H13" i="1"/>
  <c r="L13" i="1" s="1"/>
  <c r="I30" i="1"/>
  <c r="H14" i="1"/>
  <c r="L14" i="1" s="1"/>
  <c r="H27" i="1"/>
  <c r="L27" i="1" s="1"/>
  <c r="H26" i="1"/>
  <c r="L26" i="1" s="1"/>
  <c r="H25" i="1"/>
  <c r="L25" i="1" s="1"/>
  <c r="H24" i="1"/>
  <c r="L24" i="1" s="1"/>
  <c r="H29" i="1"/>
  <c r="L29" i="1" s="1"/>
  <c r="H28" i="1"/>
  <c r="L28" i="1" s="1"/>
  <c r="H23" i="1"/>
  <c r="L23" i="1"/>
  <c r="H15" i="1"/>
  <c r="L15" i="1" s="1"/>
  <c r="H17" i="1"/>
  <c r="L17" i="1" s="1"/>
  <c r="H21" i="1"/>
  <c r="L21" i="1" s="1"/>
  <c r="H22" i="1"/>
  <c r="L22" i="1" s="1"/>
  <c r="H20" i="1"/>
  <c r="L20" i="1" s="1"/>
  <c r="D37" i="1"/>
  <c r="D34" i="1"/>
  <c r="D38" i="1"/>
  <c r="D35" i="1"/>
  <c r="D36" i="1"/>
  <c r="H19" i="1"/>
  <c r="L19" i="1" s="1"/>
  <c r="H16" i="1"/>
  <c r="L16" i="1" s="1"/>
  <c r="H18" i="1"/>
  <c r="L18" i="1" s="1"/>
  <c r="F34" i="1" l="1"/>
  <c r="L34" i="1" s="1"/>
  <c r="L30" i="1"/>
  <c r="H30" i="1"/>
  <c r="L39" i="1" l="1"/>
</calcChain>
</file>

<file path=xl/comments1.xml><?xml version="1.0" encoding="utf-8"?>
<comments xmlns="http://schemas.openxmlformats.org/spreadsheetml/2006/main">
  <authors>
    <author>LENOVO USER</author>
  </authors>
  <commentList>
    <comment ref="K5" authorId="0" shapeId="0">
      <text>
        <r>
          <rPr>
            <sz val="8"/>
            <color indexed="81"/>
            <rFont val="Tahoma"/>
            <family val="2"/>
          </rPr>
          <t xml:space="preserve">LASKUTTAJAN OMA HENKILÖKOHTAINE N NUMEROINTI ESIM 2/2010  JOTTA LASKUT VOIDAAN EROTTAA TOISISTAAN!
</t>
        </r>
      </text>
    </comment>
    <comment ref="J9" authorId="0" shapeId="0">
      <text>
        <r>
          <rPr>
            <sz val="8"/>
            <color indexed="81"/>
            <rFont val="Tahoma"/>
            <family val="2"/>
          </rPr>
          <t xml:space="preserve">PAKOLLINEN!
</t>
        </r>
      </text>
    </comment>
    <comment ref="M9" authorId="0" shapeId="0">
      <text>
        <r>
          <rPr>
            <b/>
            <sz val="8"/>
            <color indexed="81"/>
            <rFont val="Tahoma"/>
            <family val="2"/>
          </rPr>
          <t>POISTA TURHA MERKINTÄ</t>
        </r>
      </text>
    </comment>
    <comment ref="G12" authorId="0" shapeId="0">
      <text>
        <r>
          <rPr>
            <sz val="8"/>
            <color indexed="81"/>
            <rFont val="Tahoma"/>
            <family val="2"/>
          </rPr>
          <t xml:space="preserve">JOS EUR/KM MUU KUIN 0,46 NIIN TEE KORJAUS KO SOLUUN!
</t>
        </r>
      </text>
    </comment>
    <comment ref="B32" authorId="0" shapeId="0">
      <text>
        <r>
          <rPr>
            <sz val="8"/>
            <color indexed="81"/>
            <rFont val="Tahoma"/>
            <family val="2"/>
          </rPr>
          <t xml:space="preserve">MERKITSE TÄHÄN KPL PER TEHTÄVÄ PER PALKKIO
</t>
        </r>
      </text>
    </comment>
    <comment ref="C32" authorId="0" shapeId="0">
      <text>
        <r>
          <rPr>
            <sz val="8"/>
            <color indexed="81"/>
            <rFont val="Tahoma"/>
            <family val="2"/>
          </rPr>
          <t xml:space="preserve">MERKITSE TÄHÄN PALKKION MÄÄRÄ PER TEHTÄVÄ
</t>
        </r>
      </text>
    </comment>
  </commentList>
</comments>
</file>

<file path=xl/sharedStrings.xml><?xml version="1.0" encoding="utf-8"?>
<sst xmlns="http://schemas.openxmlformats.org/spreadsheetml/2006/main" count="54" uniqueCount="50">
  <si>
    <t xml:space="preserve">nimi: </t>
  </si>
  <si>
    <t>osoite:</t>
  </si>
  <si>
    <t>pankkitili:</t>
  </si>
  <si>
    <t>sotu:</t>
  </si>
  <si>
    <t>OTTELU</t>
  </si>
  <si>
    <t>PV-</t>
  </si>
  <si>
    <t>YHTEENSÄ</t>
  </si>
  <si>
    <t>MÄÄRÄ</t>
  </si>
  <si>
    <t xml:space="preserve">          km</t>
  </si>
  <si>
    <t>RAHA</t>
  </si>
  <si>
    <t>YHT.</t>
  </si>
  <si>
    <t>Päiväys ja allekirjoitus:</t>
  </si>
  <si>
    <t>Allekirjoitus</t>
  </si>
  <si>
    <t xml:space="preserve">   = €</t>
  </si>
  <si>
    <t xml:space="preserve">    á      €</t>
  </si>
  <si>
    <t>KM-KORVAUS</t>
  </si>
  <si>
    <t xml:space="preserve">           = €</t>
  </si>
  <si>
    <t xml:space="preserve">                  </t>
  </si>
  <si>
    <t xml:space="preserve">Ajalta </t>
  </si>
  <si>
    <t>TULOAIKA</t>
  </si>
  <si>
    <t>LÄHTÖ- /</t>
  </si>
  <si>
    <t>YHT</t>
  </si>
  <si>
    <t xml:space="preserve">PVM. </t>
  </si>
  <si>
    <t>NRO</t>
  </si>
  <si>
    <r>
      <t>á</t>
    </r>
    <r>
      <rPr>
        <sz val="16"/>
        <rFont val="Arial"/>
        <family val="2"/>
      </rPr>
      <t>**</t>
    </r>
  </si>
  <si>
    <t>Lasku nro</t>
  </si>
  <si>
    <t>SELITYS</t>
  </si>
  <si>
    <t>Puhelin nro:</t>
  </si>
  <si>
    <t>SARJA</t>
  </si>
  <si>
    <t>BRUTTOPALKKIO</t>
  </si>
  <si>
    <t>KOKOPÄIVÄRAHA ( YLI 10 H)</t>
  </si>
  <si>
    <t>OSAPÄIVÄRAHA (YLI 6 H)</t>
  </si>
  <si>
    <t>1 LISÄMATKUSTAJA</t>
  </si>
  <si>
    <t>(ERITELTÄVÄ)</t>
  </si>
  <si>
    <t>2 LISÄMATKUSTAJAA (ERITELTÄVÄ)</t>
  </si>
  <si>
    <t>Postinumero:</t>
  </si>
  <si>
    <t xml:space="preserve">     KYLLÄ  /   EI</t>
  </si>
  <si>
    <t xml:space="preserve">Osoite muuttunut </t>
  </si>
  <si>
    <t>OTTELU/TEHTÄVÄ/</t>
  </si>
  <si>
    <t>PUOLITETTU OSAPÄIVÄRAHA (1 ATERIA)</t>
  </si>
  <si>
    <t>PUOLITETTU KOKOPÄIVÄRAHA (2 ATERIAA)</t>
  </si>
  <si>
    <t>Tiliöinti</t>
  </si>
  <si>
    <t>KM KORVAUS</t>
  </si>
  <si>
    <t>Postitoimip.</t>
  </si>
  <si>
    <t>MUUT TIEDOT</t>
  </si>
  <si>
    <t>MATKAKORVAUKSET 2017</t>
  </si>
  <si>
    <t>Linnan Woudit Ry</t>
  </si>
  <si>
    <t>Y-tunnus 2273564-9</t>
  </si>
  <si>
    <t>Matkakorvaukset maksetaan vain oiken täytettynä! Lähetä se viipymättä sähköpostilla pekka@pekkasairanen.fi</t>
  </si>
  <si>
    <t>Matkalasku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</si>
</sst>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;@"/>
  </numFmts>
  <fonts count="27" x14ac:knownFonts="1">
    <font>
      <sz val="10"/>
      <name val="MS Sans Serif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sz val="13.5"/>
      <name val="Arial"/>
      <family val="2"/>
    </font>
    <font>
      <b/>
      <sz val="13.5"/>
      <color indexed="10"/>
      <name val="Arial"/>
      <family val="2"/>
    </font>
    <font>
      <b/>
      <sz val="13.5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i/>
      <sz val="11"/>
      <color indexed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3.5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4" fontId="1" fillId="0" borderId="2" xfId="0" applyNumberFormat="1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3" fillId="0" borderId="0" xfId="0" applyNumberFormat="1" applyFont="1"/>
    <xf numFmtId="1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left"/>
    </xf>
    <xf numFmtId="1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1" fillId="0" borderId="14" xfId="0" applyFont="1" applyBorder="1" applyAlignment="1"/>
    <xf numFmtId="0" fontId="2" fillId="0" borderId="0" xfId="0" applyFont="1" applyAlignment="1">
      <alignment horizontal="right"/>
    </xf>
    <xf numFmtId="0" fontId="10" fillId="0" borderId="0" xfId="0" applyFont="1" applyBorder="1"/>
    <xf numFmtId="0" fontId="2" fillId="0" borderId="15" xfId="0" applyFont="1" applyBorder="1" applyAlignment="1">
      <alignment horizontal="center"/>
    </xf>
    <xf numFmtId="0" fontId="11" fillId="0" borderId="0" xfId="0" applyFont="1" applyBorder="1"/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/>
    <xf numFmtId="4" fontId="2" fillId="0" borderId="5" xfId="0" applyNumberFormat="1" applyFont="1" applyBorder="1"/>
    <xf numFmtId="22" fontId="2" fillId="0" borderId="5" xfId="0" applyNumberFormat="1" applyFont="1" applyBorder="1" applyAlignment="1"/>
    <xf numFmtId="20" fontId="2" fillId="0" borderId="5" xfId="0" applyNumberFormat="1" applyFont="1" applyBorder="1" applyAlignment="1"/>
    <xf numFmtId="4" fontId="4" fillId="0" borderId="4" xfId="0" applyNumberFormat="1" applyFont="1" applyBorder="1"/>
    <xf numFmtId="4" fontId="4" fillId="0" borderId="5" xfId="0" applyNumberFormat="1" applyFont="1" applyBorder="1"/>
    <xf numFmtId="14" fontId="1" fillId="0" borderId="3" xfId="0" applyNumberFormat="1" applyFont="1" applyBorder="1"/>
    <xf numFmtId="0" fontId="2" fillId="0" borderId="17" xfId="0" applyFont="1" applyBorder="1" applyAlignment="1"/>
    <xf numFmtId="0" fontId="0" fillId="0" borderId="0" xfId="0" applyBorder="1"/>
    <xf numFmtId="0" fontId="2" fillId="0" borderId="0" xfId="0" applyFont="1" applyBorder="1"/>
    <xf numFmtId="0" fontId="13" fillId="0" borderId="0" xfId="0" applyNumberFormat="1" applyFont="1" applyBorder="1"/>
    <xf numFmtId="3" fontId="13" fillId="0" borderId="0" xfId="0" applyNumberFormat="1" applyFont="1" applyBorder="1"/>
    <xf numFmtId="10" fontId="13" fillId="0" borderId="0" xfId="0" applyNumberFormat="1" applyFont="1" applyBorder="1"/>
    <xf numFmtId="2" fontId="14" fillId="0" borderId="0" xfId="0" applyNumberFormat="1" applyFont="1" applyBorder="1" applyAlignment="1">
      <alignment horizontal="right"/>
    </xf>
    <xf numFmtId="0" fontId="13" fillId="0" borderId="0" xfId="0" applyNumberFormat="1" applyFont="1" applyFill="1" applyBorder="1"/>
    <xf numFmtId="10" fontId="14" fillId="0" borderId="0" xfId="0" applyNumberFormat="1" applyFont="1" applyBorder="1"/>
    <xf numFmtId="3" fontId="14" fillId="0" borderId="0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wrapText="1"/>
    </xf>
    <xf numFmtId="10" fontId="17" fillId="0" borderId="0" xfId="0" applyNumberFormat="1" applyFont="1" applyBorder="1"/>
    <xf numFmtId="0" fontId="1" fillId="0" borderId="0" xfId="0" applyNumberFormat="1" applyFont="1" applyFill="1" applyBorder="1" applyAlignment="1"/>
    <xf numFmtId="0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2" fontId="15" fillId="0" borderId="0" xfId="0" applyNumberFormat="1" applyFont="1" applyBorder="1"/>
    <xf numFmtId="0" fontId="1" fillId="0" borderId="18" xfId="0" applyFont="1" applyBorder="1"/>
    <xf numFmtId="0" fontId="18" fillId="0" borderId="19" xfId="0" applyFont="1" applyBorder="1" applyAlignment="1">
      <alignment horizontal="center"/>
    </xf>
    <xf numFmtId="3" fontId="18" fillId="0" borderId="0" xfId="0" applyNumberFormat="1" applyFont="1" applyBorder="1"/>
    <xf numFmtId="10" fontId="18" fillId="0" borderId="0" xfId="0" applyNumberFormat="1" applyFont="1" applyBorder="1"/>
    <xf numFmtId="2" fontId="22" fillId="0" borderId="0" xfId="0" applyNumberFormat="1" applyFont="1" applyBorder="1" applyAlignment="1">
      <alignment horizontal="right"/>
    </xf>
    <xf numFmtId="2" fontId="22" fillId="0" borderId="0" xfId="0" applyNumberFormat="1" applyFont="1" applyBorder="1"/>
    <xf numFmtId="2" fontId="0" fillId="0" borderId="0" xfId="0" applyNumberFormat="1" applyBorder="1"/>
    <xf numFmtId="0" fontId="0" fillId="0" borderId="0" xfId="0" applyNumberFormat="1" applyBorder="1"/>
    <xf numFmtId="3" fontId="0" fillId="0" borderId="0" xfId="0" applyNumberFormat="1" applyBorder="1"/>
    <xf numFmtId="10" fontId="0" fillId="0" borderId="0" xfId="0" applyNumberFormat="1" applyBorder="1"/>
    <xf numFmtId="0" fontId="22" fillId="0" borderId="0" xfId="0" applyNumberFormat="1" applyFont="1" applyBorder="1"/>
    <xf numFmtId="10" fontId="22" fillId="0" borderId="0" xfId="0" applyNumberFormat="1" applyFont="1" applyBorder="1"/>
    <xf numFmtId="2" fontId="23" fillId="0" borderId="0" xfId="0" applyNumberFormat="1" applyFont="1" applyBorder="1"/>
    <xf numFmtId="0" fontId="26" fillId="0" borderId="0" xfId="0" applyNumberFormat="1" applyFont="1" applyBorder="1"/>
    <xf numFmtId="0" fontId="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4" fontId="2" fillId="0" borderId="6" xfId="0" applyNumberFormat="1" applyFont="1" applyBorder="1" applyAlignment="1">
      <alignment horizontal="left"/>
    </xf>
    <xf numFmtId="0" fontId="1" fillId="0" borderId="13" xfId="0" applyFont="1" applyBorder="1"/>
    <xf numFmtId="0" fontId="1" fillId="0" borderId="2" xfId="0" applyFont="1" applyBorder="1"/>
    <xf numFmtId="4" fontId="2" fillId="0" borderId="20" xfId="0" applyNumberFormat="1" applyFont="1" applyBorder="1"/>
    <xf numFmtId="4" fontId="2" fillId="0" borderId="17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20" fontId="2" fillId="0" borderId="6" xfId="0" applyNumberFormat="1" applyFont="1" applyBorder="1" applyAlignment="1"/>
    <xf numFmtId="4" fontId="6" fillId="0" borderId="0" xfId="0" applyNumberFormat="1" applyFont="1" applyBorder="1" applyAlignment="1" applyProtection="1">
      <protection locked="0"/>
    </xf>
    <xf numFmtId="0" fontId="2" fillId="0" borderId="4" xfId="0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22" fontId="2" fillId="0" borderId="4" xfId="0" applyNumberFormat="1" applyFont="1" applyBorder="1" applyAlignment="1"/>
    <xf numFmtId="20" fontId="2" fillId="0" borderId="4" xfId="0" applyNumberFormat="1" applyFont="1" applyBorder="1" applyAlignment="1"/>
    <xf numFmtId="0" fontId="2" fillId="0" borderId="4" xfId="0" applyFont="1" applyBorder="1" applyAlignment="1"/>
    <xf numFmtId="0" fontId="5" fillId="0" borderId="21" xfId="0" applyFont="1" applyBorder="1" applyAlignment="1" applyProtection="1">
      <protection locked="0"/>
    </xf>
    <xf numFmtId="0" fontId="5" fillId="0" borderId="22" xfId="0" applyFont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3" fontId="2" fillId="0" borderId="20" xfId="0" applyNumberFormat="1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4" fontId="12" fillId="0" borderId="22" xfId="0" applyNumberFormat="1" applyFont="1" applyBorder="1" applyAlignment="1"/>
    <xf numFmtId="4" fontId="12" fillId="0" borderId="21" xfId="0" applyNumberFormat="1" applyFont="1" applyBorder="1" applyAlignment="1">
      <alignment horizontal="center"/>
    </xf>
    <xf numFmtId="3" fontId="12" fillId="0" borderId="21" xfId="0" applyNumberFormat="1" applyFont="1" applyBorder="1"/>
    <xf numFmtId="4" fontId="12" fillId="0" borderId="13" xfId="0" applyNumberFormat="1" applyFont="1" applyBorder="1" applyAlignment="1"/>
    <xf numFmtId="4" fontId="12" fillId="0" borderId="21" xfId="0" applyNumberFormat="1" applyFont="1" applyBorder="1" applyAlignment="1" applyProtection="1">
      <protection locked="0"/>
    </xf>
    <xf numFmtId="164" fontId="2" fillId="0" borderId="17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4" fontId="1" fillId="0" borderId="21" xfId="0" applyNumberFormat="1" applyFont="1" applyBorder="1"/>
    <xf numFmtId="0" fontId="8" fillId="0" borderId="23" xfId="0" applyFont="1" applyBorder="1" applyAlignment="1"/>
    <xf numFmtId="0" fontId="0" fillId="0" borderId="23" xfId="0" applyBorder="1" applyAlignment="1"/>
    <xf numFmtId="0" fontId="2" fillId="0" borderId="0" xfId="0" applyFont="1" applyBorder="1" applyAlignment="1">
      <alignment horizontal="center"/>
    </xf>
    <xf numFmtId="0" fontId="16" fillId="0" borderId="0" xfId="0" applyNumberFormat="1" applyFont="1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0" borderId="17" xfId="0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4" fontId="4" fillId="0" borderId="24" xfId="0" applyNumberFormat="1" applyFont="1" applyBorder="1"/>
    <xf numFmtId="0" fontId="2" fillId="0" borderId="25" xfId="0" applyFont="1" applyBorder="1" applyAlignment="1">
      <alignment horizontal="center"/>
    </xf>
    <xf numFmtId="2" fontId="9" fillId="0" borderId="26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2" fontId="9" fillId="0" borderId="30" xfId="0" applyNumberFormat="1" applyFont="1" applyBorder="1" applyAlignment="1">
      <alignment horizontal="center"/>
    </xf>
    <xf numFmtId="4" fontId="25" fillId="0" borderId="0" xfId="0" applyNumberFormat="1" applyFont="1" applyBorder="1" applyAlignment="1" applyProtection="1">
      <protection locked="0"/>
    </xf>
    <xf numFmtId="49" fontId="8" fillId="0" borderId="1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37" xfId="0" applyNumberFormat="1" applyFont="1" applyBorder="1" applyAlignment="1" applyProtection="1">
      <alignment horizontal="center"/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49" fontId="25" fillId="0" borderId="37" xfId="0" applyNumberFormat="1" applyFont="1" applyBorder="1" applyAlignment="1" applyProtection="1">
      <alignment horizontal="center"/>
      <protection locked="0"/>
    </xf>
    <xf numFmtId="49" fontId="25" fillId="0" borderId="16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43" xfId="0" applyNumberFormat="1" applyFont="1" applyBorder="1" applyAlignment="1" applyProtection="1">
      <alignment horizontal="center"/>
      <protection locked="0"/>
    </xf>
    <xf numFmtId="49" fontId="2" fillId="0" borderId="44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6" xfId="0" applyNumberFormat="1" applyFont="1" applyBorder="1" applyAlignment="1" applyProtection="1">
      <alignment horizontal="center"/>
      <protection locked="0"/>
    </xf>
    <xf numFmtId="49" fontId="8" fillId="0" borderId="3" xfId="0" applyNumberFormat="1" applyFont="1" applyBorder="1" applyAlignment="1">
      <alignment horizontal="center"/>
    </xf>
    <xf numFmtId="0" fontId="18" fillId="2" borderId="0" xfId="0" applyFont="1" applyFill="1" applyBorder="1"/>
    <xf numFmtId="0" fontId="1" fillId="2" borderId="0" xfId="0" applyFont="1" applyFill="1" applyBorder="1"/>
    <xf numFmtId="2" fontId="18" fillId="2" borderId="0" xfId="0" applyNumberFormat="1" applyFont="1" applyFill="1" applyBorder="1"/>
    <xf numFmtId="0" fontId="2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2" fontId="18" fillId="2" borderId="0" xfId="0" applyNumberFormat="1" applyFont="1" applyFill="1" applyBorder="1" applyAlignment="1">
      <alignment horizontal="right"/>
    </xf>
    <xf numFmtId="0" fontId="21" fillId="2" borderId="0" xfId="0" applyFont="1" applyFill="1" applyBorder="1"/>
    <xf numFmtId="0" fontId="2" fillId="0" borderId="3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49" fontId="8" fillId="0" borderId="2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10" fillId="0" borderId="0" xfId="0" applyFont="1" applyAlignment="1">
      <alignment horizontal="center"/>
    </xf>
    <xf numFmtId="49" fontId="18" fillId="0" borderId="0" xfId="0" applyNumberFormat="1" applyFont="1" applyAlignment="1"/>
    <xf numFmtId="49" fontId="24" fillId="0" borderId="0" xfId="0" applyNumberFormat="1" applyFont="1" applyAlignment="1"/>
    <xf numFmtId="49" fontId="24" fillId="0" borderId="3" xfId="0" applyNumberFormat="1" applyFont="1" applyBorder="1" applyAlignment="1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39" xfId="0" applyFont="1" applyBorder="1" applyAlignment="1"/>
    <xf numFmtId="0" fontId="24" fillId="0" borderId="39" xfId="0" applyFont="1" applyBorder="1" applyAlignment="1"/>
    <xf numFmtId="0" fontId="8" fillId="0" borderId="23" xfId="0" applyFont="1" applyBorder="1" applyAlignment="1"/>
    <xf numFmtId="0" fontId="0" fillId="0" borderId="23" xfId="0" applyBorder="1" applyAlignment="1"/>
    <xf numFmtId="0" fontId="0" fillId="0" borderId="3" xfId="0" applyBorder="1" applyAlignment="1"/>
    <xf numFmtId="0" fontId="8" fillId="0" borderId="3" xfId="0" applyFont="1" applyBorder="1" applyAlignment="1"/>
    <xf numFmtId="0" fontId="24" fillId="0" borderId="3" xfId="0" applyFont="1" applyBorder="1" applyAlignment="1"/>
    <xf numFmtId="0" fontId="2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4" fontId="6" fillId="0" borderId="31" xfId="0" applyNumberFormat="1" applyFont="1" applyBorder="1" applyAlignment="1"/>
    <xf numFmtId="0" fontId="5" fillId="0" borderId="32" xfId="0" applyFont="1" applyBorder="1" applyAlignment="1"/>
    <xf numFmtId="0" fontId="12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" fontId="5" fillId="0" borderId="26" xfId="0" applyNumberFormat="1" applyFont="1" applyBorder="1" applyAlignment="1" applyProtection="1">
      <protection locked="0"/>
    </xf>
    <xf numFmtId="0" fontId="0" fillId="0" borderId="28" xfId="0" applyBorder="1" applyAlignment="1"/>
    <xf numFmtId="0" fontId="0" fillId="0" borderId="30" xfId="0" applyBorder="1" applyAlignment="1"/>
    <xf numFmtId="4" fontId="2" fillId="0" borderId="33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34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" fontId="6" fillId="0" borderId="26" xfId="0" applyNumberFormat="1" applyFont="1" applyBorder="1" applyAlignment="1">
      <alignment horizontal="center" wrapText="1"/>
    </xf>
    <xf numFmtId="4" fontId="7" fillId="0" borderId="26" xfId="0" applyNumberFormat="1" applyFont="1" applyBorder="1" applyAlignment="1">
      <alignment horizontal="center" wrapText="1"/>
    </xf>
    <xf numFmtId="4" fontId="7" fillId="0" borderId="28" xfId="0" applyNumberFormat="1" applyFont="1" applyBorder="1" applyAlignment="1">
      <alignment horizontal="center" wrapText="1"/>
    </xf>
    <xf numFmtId="4" fontId="7" fillId="0" borderId="30" xfId="0" applyNumberFormat="1" applyFont="1" applyBorder="1" applyAlignment="1">
      <alignment horizontal="center" wrapText="1"/>
    </xf>
    <xf numFmtId="2" fontId="9" fillId="0" borderId="28" xfId="0" applyNumberFormat="1" applyFont="1" applyBorder="1" applyAlignment="1">
      <alignment horizontal="center"/>
    </xf>
    <xf numFmtId="4" fontId="7" fillId="0" borderId="26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2" fontId="9" fillId="0" borderId="30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D2CFE6.B27E39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40823</xdr:rowOff>
    </xdr:from>
    <xdr:to>
      <xdr:col>1</xdr:col>
      <xdr:colOff>367393</xdr:colOff>
      <xdr:row>4</xdr:row>
      <xdr:rowOff>168731</xdr:rowOff>
    </xdr:to>
    <xdr:pic>
      <xdr:nvPicPr>
        <xdr:cNvPr id="3" name="m_7940327786379640029m_-6380542538710333776Kuva 4" descr="cid:image005.jpg@01D2CFE6.B27E3910">
          <a:extLst>
            <a:ext uri="{FF2B5EF4-FFF2-40B4-BE49-F238E27FC236}">
              <a16:creationId xmlns:a16="http://schemas.microsoft.com/office/drawing/2014/main" id="{D06F87A6-5A06-4579-89E8-AA4C9691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0823"/>
          <a:ext cx="870857" cy="862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showGridLines="0" tabSelected="1" zoomScale="70" workbookViewId="0">
      <selection activeCell="B7" sqref="B7:E7"/>
    </sheetView>
  </sheetViews>
  <sheetFormatPr defaultColWidth="8.7109375" defaultRowHeight="12.75" outlineLevelRow="1" x14ac:dyDescent="0.2"/>
  <cols>
    <col min="1" max="1" width="11.85546875" style="1" bestFit="1" customWidth="1"/>
    <col min="2" max="2" width="14.85546875" style="1" customWidth="1"/>
    <col min="3" max="3" width="12.28515625" style="1" customWidth="1"/>
    <col min="4" max="4" width="13.28515625" style="1" customWidth="1"/>
    <col min="5" max="5" width="16.28515625" style="1" customWidth="1"/>
    <col min="6" max="6" width="14.140625" style="1" customWidth="1"/>
    <col min="7" max="7" width="8" style="1" customWidth="1"/>
    <col min="8" max="8" width="11.140625" style="1" customWidth="1"/>
    <col min="9" max="9" width="19.140625" style="1" customWidth="1"/>
    <col min="10" max="10" width="25.85546875" style="1" customWidth="1"/>
    <col min="11" max="11" width="39" style="1" customWidth="1"/>
    <col min="12" max="12" width="17.42578125" style="1" customWidth="1"/>
    <col min="13" max="13" width="22.140625" style="1" customWidth="1"/>
    <col min="14" max="16384" width="8.7109375" style="1"/>
  </cols>
  <sheetData>
    <row r="1" spans="1:17" ht="15" customHeight="1" x14ac:dyDescent="0.2">
      <c r="C1" s="2" t="s">
        <v>46</v>
      </c>
      <c r="D1" s="2"/>
      <c r="E1" s="2"/>
      <c r="F1" s="2"/>
      <c r="G1" s="154" t="s">
        <v>49</v>
      </c>
      <c r="H1" s="154"/>
      <c r="I1" s="154"/>
      <c r="J1" s="154"/>
    </row>
    <row r="2" spans="1:17" ht="15" customHeight="1" x14ac:dyDescent="0.2">
      <c r="A2"/>
      <c r="C2" s="2" t="s">
        <v>47</v>
      </c>
      <c r="D2" s="2"/>
      <c r="E2" s="2"/>
      <c r="F2" s="2"/>
      <c r="G2" s="154"/>
      <c r="H2" s="154"/>
      <c r="I2" s="154"/>
      <c r="J2" s="154"/>
    </row>
    <row r="3" spans="1:17" ht="15" x14ac:dyDescent="0.2">
      <c r="C3" s="11"/>
      <c r="D3" s="2"/>
      <c r="E3" s="2"/>
      <c r="F3" s="2"/>
    </row>
    <row r="4" spans="1:17" x14ac:dyDescent="0.2">
      <c r="G4" s="155"/>
      <c r="H4" s="156"/>
      <c r="I4" s="156"/>
      <c r="L4" s="155"/>
      <c r="M4" s="156"/>
      <c r="O4" s="4"/>
    </row>
    <row r="5" spans="1:17" customFormat="1" ht="15" x14ac:dyDescent="0.2">
      <c r="A5" t="s">
        <v>17</v>
      </c>
      <c r="F5" s="28" t="s">
        <v>18</v>
      </c>
      <c r="G5" s="157"/>
      <c r="H5" s="157"/>
      <c r="I5" s="157"/>
      <c r="J5" s="1"/>
      <c r="K5" s="28" t="s">
        <v>25</v>
      </c>
      <c r="L5" s="157"/>
      <c r="M5" s="157"/>
      <c r="O5" s="41"/>
    </row>
    <row r="6" spans="1:17" ht="13.5" thickBot="1" x14ac:dyDescent="0.25">
      <c r="A6" s="3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 s="4"/>
    </row>
    <row r="7" spans="1:17" s="2" customFormat="1" ht="26.25" customHeight="1" thickTop="1" x14ac:dyDescent="0.25">
      <c r="A7" s="25" t="s">
        <v>0</v>
      </c>
      <c r="B7" s="160"/>
      <c r="C7" s="161"/>
      <c r="D7" s="161"/>
      <c r="E7" s="161"/>
      <c r="F7" s="25" t="s">
        <v>1</v>
      </c>
      <c r="G7" s="160"/>
      <c r="H7" s="161"/>
      <c r="I7" s="161"/>
      <c r="J7" s="26" t="s">
        <v>35</v>
      </c>
      <c r="K7" s="136"/>
      <c r="L7" s="26" t="s">
        <v>43</v>
      </c>
      <c r="M7" s="26"/>
      <c r="O7" s="42"/>
    </row>
    <row r="8" spans="1:17" s="2" customFormat="1" ht="9.75" customHeight="1" x14ac:dyDescent="0.25">
      <c r="A8" s="25"/>
      <c r="B8" s="106"/>
      <c r="C8" s="107"/>
      <c r="D8" s="107"/>
      <c r="E8" s="107"/>
      <c r="G8" s="162"/>
      <c r="H8" s="163"/>
      <c r="I8" s="163"/>
      <c r="J8" s="25"/>
      <c r="K8" s="148"/>
      <c r="M8" s="1"/>
    </row>
    <row r="9" spans="1:17" s="2" customFormat="1" ht="15.75" x14ac:dyDescent="0.25">
      <c r="A9" s="25" t="s">
        <v>2</v>
      </c>
      <c r="B9" s="165"/>
      <c r="C9" s="166"/>
      <c r="D9" s="166"/>
      <c r="E9" s="166"/>
      <c r="F9" s="25" t="s">
        <v>3</v>
      </c>
      <c r="G9" s="164"/>
      <c r="H9" s="164"/>
      <c r="I9" s="164"/>
      <c r="J9" s="26" t="s">
        <v>27</v>
      </c>
      <c r="K9" s="149"/>
      <c r="L9" s="26" t="s">
        <v>37</v>
      </c>
      <c r="M9" s="59" t="s">
        <v>36</v>
      </c>
    </row>
    <row r="10" spans="1:17" ht="13.5" thickBot="1" x14ac:dyDescent="0.25">
      <c r="G10" s="58"/>
    </row>
    <row r="11" spans="1:17" s="2" customFormat="1" ht="15" x14ac:dyDescent="0.2">
      <c r="A11" s="15" t="s">
        <v>4</v>
      </c>
      <c r="B11" s="15" t="s">
        <v>28</v>
      </c>
      <c r="C11" s="15" t="s">
        <v>22</v>
      </c>
      <c r="D11" s="158" t="s">
        <v>38</v>
      </c>
      <c r="E11" s="159"/>
      <c r="F11" s="169" t="s">
        <v>15</v>
      </c>
      <c r="G11" s="170"/>
      <c r="H11" s="171"/>
      <c r="I11" s="15" t="s">
        <v>5</v>
      </c>
      <c r="J11" s="30" t="s">
        <v>20</v>
      </c>
      <c r="K11" s="17"/>
      <c r="L11" s="15" t="s">
        <v>6</v>
      </c>
      <c r="M11" s="15" t="s">
        <v>41</v>
      </c>
    </row>
    <row r="12" spans="1:17" s="2" customFormat="1" ht="15.75" customHeight="1" thickBot="1" x14ac:dyDescent="0.35">
      <c r="A12" s="110" t="s">
        <v>23</v>
      </c>
      <c r="B12" s="73"/>
      <c r="C12" s="72"/>
      <c r="D12" s="167" t="s">
        <v>26</v>
      </c>
      <c r="E12" s="168"/>
      <c r="F12" s="94" t="s">
        <v>8</v>
      </c>
      <c r="G12" s="18" t="s">
        <v>14</v>
      </c>
      <c r="H12" s="95" t="s">
        <v>16</v>
      </c>
      <c r="I12" s="72" t="s">
        <v>9</v>
      </c>
      <c r="J12" s="32" t="s">
        <v>19</v>
      </c>
      <c r="K12" s="108" t="s">
        <v>44</v>
      </c>
      <c r="L12" s="83"/>
      <c r="M12" s="83"/>
    </row>
    <row r="13" spans="1:17" s="2" customFormat="1" ht="20.25" customHeight="1" x14ac:dyDescent="0.25">
      <c r="A13" s="111"/>
      <c r="B13" s="112"/>
      <c r="C13" s="101"/>
      <c r="D13" s="152"/>
      <c r="E13" s="153"/>
      <c r="F13" s="93"/>
      <c r="G13" s="77">
        <v>0.41</v>
      </c>
      <c r="H13" s="79">
        <f>+F13*G13</f>
        <v>0</v>
      </c>
      <c r="I13" s="78"/>
      <c r="J13" s="40"/>
      <c r="K13" s="78"/>
      <c r="L13" s="113">
        <f>H13+I13</f>
        <v>0</v>
      </c>
      <c r="M13" s="123"/>
      <c r="Q13" s="42"/>
    </row>
    <row r="14" spans="1:17" s="2" customFormat="1" ht="19.5" customHeight="1" x14ac:dyDescent="0.25">
      <c r="A14" s="9"/>
      <c r="B14" s="10"/>
      <c r="C14" s="102"/>
      <c r="D14" s="144"/>
      <c r="E14" s="145"/>
      <c r="F14" s="84"/>
      <c r="G14" s="77">
        <v>0.41</v>
      </c>
      <c r="H14" s="34">
        <f t="shared" ref="H14:H22" si="0">+F14*G14</f>
        <v>0</v>
      </c>
      <c r="I14" s="79"/>
      <c r="J14" s="87"/>
      <c r="K14" s="79"/>
      <c r="L14" s="115">
        <f t="shared" ref="L14:L29" si="1">H14+I14</f>
        <v>0</v>
      </c>
      <c r="M14" s="124"/>
    </row>
    <row r="15" spans="1:17" s="2" customFormat="1" ht="19.5" customHeight="1" x14ac:dyDescent="0.25">
      <c r="A15" s="12"/>
      <c r="B15" s="13"/>
      <c r="C15" s="103"/>
      <c r="D15" s="146"/>
      <c r="E15" s="147"/>
      <c r="F15" s="85"/>
      <c r="G15" s="77">
        <v>0.41</v>
      </c>
      <c r="H15" s="34">
        <f t="shared" si="0"/>
        <v>0</v>
      </c>
      <c r="I15" s="34"/>
      <c r="J15" s="35"/>
      <c r="K15" s="34"/>
      <c r="L15" s="38">
        <f t="shared" si="1"/>
        <v>0</v>
      </c>
      <c r="M15" s="125"/>
    </row>
    <row r="16" spans="1:17" s="2" customFormat="1" ht="18.75" customHeight="1" x14ac:dyDescent="0.25">
      <c r="A16" s="9"/>
      <c r="B16" s="10"/>
      <c r="C16" s="102"/>
      <c r="D16" s="144"/>
      <c r="E16" s="145"/>
      <c r="F16" s="84"/>
      <c r="G16" s="77">
        <v>0.41</v>
      </c>
      <c r="H16" s="79">
        <f t="shared" si="0"/>
        <v>0</v>
      </c>
      <c r="I16" s="79"/>
      <c r="J16" s="88"/>
      <c r="K16" s="79"/>
      <c r="L16" s="37">
        <f t="shared" si="1"/>
        <v>0</v>
      </c>
      <c r="M16" s="126"/>
    </row>
    <row r="17" spans="1:18" s="2" customFormat="1" ht="18.75" customHeight="1" x14ac:dyDescent="0.25">
      <c r="A17" s="12"/>
      <c r="B17" s="13"/>
      <c r="C17" s="103"/>
      <c r="D17" s="146"/>
      <c r="E17" s="147"/>
      <c r="F17" s="85"/>
      <c r="G17" s="77">
        <v>0.41</v>
      </c>
      <c r="H17" s="34">
        <f t="shared" si="0"/>
        <v>0</v>
      </c>
      <c r="I17" s="34"/>
      <c r="J17" s="36"/>
      <c r="K17" s="34"/>
      <c r="L17" s="38">
        <f t="shared" si="1"/>
        <v>0</v>
      </c>
      <c r="M17" s="125"/>
    </row>
    <row r="18" spans="1:18" s="2" customFormat="1" ht="18" customHeight="1" x14ac:dyDescent="0.25">
      <c r="A18" s="9"/>
      <c r="B18" s="10"/>
      <c r="C18" s="102"/>
      <c r="D18" s="146"/>
      <c r="E18" s="147"/>
      <c r="F18" s="85"/>
      <c r="G18" s="77">
        <v>0.41</v>
      </c>
      <c r="H18" s="79">
        <f t="shared" si="0"/>
        <v>0</v>
      </c>
      <c r="I18" s="79"/>
      <c r="J18" s="89"/>
      <c r="K18" s="79"/>
      <c r="L18" s="37">
        <f t="shared" si="1"/>
        <v>0</v>
      </c>
      <c r="M18" s="126"/>
    </row>
    <row r="19" spans="1:18" s="2" customFormat="1" ht="19.5" customHeight="1" x14ac:dyDescent="0.25">
      <c r="A19" s="12"/>
      <c r="B19" s="13"/>
      <c r="C19" s="103"/>
      <c r="D19" s="146"/>
      <c r="E19" s="147"/>
      <c r="F19" s="85"/>
      <c r="G19" s="77">
        <v>0.41</v>
      </c>
      <c r="H19" s="34">
        <f t="shared" si="0"/>
        <v>0</v>
      </c>
      <c r="I19" s="34"/>
      <c r="J19" s="33"/>
      <c r="K19" s="34"/>
      <c r="L19" s="38">
        <f t="shared" si="1"/>
        <v>0</v>
      </c>
      <c r="M19" s="125"/>
    </row>
    <row r="20" spans="1:18" s="2" customFormat="1" ht="18.75" customHeight="1" x14ac:dyDescent="0.25">
      <c r="A20" s="9"/>
      <c r="B20" s="10"/>
      <c r="C20" s="102"/>
      <c r="D20" s="146"/>
      <c r="E20" s="147"/>
      <c r="F20" s="85"/>
      <c r="G20" s="77">
        <v>0.41</v>
      </c>
      <c r="H20" s="79">
        <f t="shared" si="0"/>
        <v>0</v>
      </c>
      <c r="I20" s="79"/>
      <c r="J20" s="89"/>
      <c r="K20" s="79"/>
      <c r="L20" s="37">
        <f t="shared" si="1"/>
        <v>0</v>
      </c>
      <c r="M20" s="126"/>
      <c r="R20" s="42"/>
    </row>
    <row r="21" spans="1:18" s="2" customFormat="1" ht="18.75" customHeight="1" x14ac:dyDescent="0.25">
      <c r="A21" s="12"/>
      <c r="B21" s="13"/>
      <c r="C21" s="103"/>
      <c r="D21" s="146"/>
      <c r="E21" s="147"/>
      <c r="F21" s="85"/>
      <c r="G21" s="77">
        <v>0.41</v>
      </c>
      <c r="H21" s="34">
        <f t="shared" si="0"/>
        <v>0</v>
      </c>
      <c r="I21" s="34"/>
      <c r="J21" s="33"/>
      <c r="K21" s="34"/>
      <c r="L21" s="38">
        <f t="shared" si="1"/>
        <v>0</v>
      </c>
      <c r="M21" s="125"/>
    </row>
    <row r="22" spans="1:18" s="2" customFormat="1" ht="18.75" customHeight="1" x14ac:dyDescent="0.25">
      <c r="A22" s="9"/>
      <c r="B22" s="10"/>
      <c r="C22" s="102"/>
      <c r="D22" s="144"/>
      <c r="E22" s="145"/>
      <c r="F22" s="84"/>
      <c r="G22" s="77">
        <v>0.41</v>
      </c>
      <c r="H22" s="79">
        <f t="shared" si="0"/>
        <v>0</v>
      </c>
      <c r="I22" s="79"/>
      <c r="J22" s="89"/>
      <c r="K22" s="79"/>
      <c r="L22" s="37">
        <f t="shared" si="1"/>
        <v>0</v>
      </c>
      <c r="M22" s="126"/>
    </row>
    <row r="23" spans="1:18" s="2" customFormat="1" ht="18.75" customHeight="1" x14ac:dyDescent="0.25">
      <c r="A23" s="12"/>
      <c r="B23" s="13"/>
      <c r="C23" s="103"/>
      <c r="D23" s="146"/>
      <c r="E23" s="147"/>
      <c r="F23" s="85"/>
      <c r="G23" s="77">
        <v>0.41</v>
      </c>
      <c r="H23" s="34">
        <f t="shared" ref="H23:H28" si="2">+F23*G23</f>
        <v>0</v>
      </c>
      <c r="I23" s="34"/>
      <c r="J23" s="36"/>
      <c r="K23" s="34"/>
      <c r="L23" s="38">
        <f t="shared" si="1"/>
        <v>0</v>
      </c>
      <c r="M23" s="127"/>
    </row>
    <row r="24" spans="1:18" s="2" customFormat="1" ht="18.75" customHeight="1" x14ac:dyDescent="0.25">
      <c r="A24" s="9"/>
      <c r="B24" s="10"/>
      <c r="C24" s="102"/>
      <c r="D24" s="144"/>
      <c r="E24" s="145"/>
      <c r="F24" s="84"/>
      <c r="G24" s="77">
        <v>0.41</v>
      </c>
      <c r="H24" s="79">
        <f t="shared" si="2"/>
        <v>0</v>
      </c>
      <c r="I24" s="79"/>
      <c r="J24" s="89"/>
      <c r="K24" s="79"/>
      <c r="L24" s="37">
        <f t="shared" si="1"/>
        <v>0</v>
      </c>
      <c r="M24" s="128"/>
    </row>
    <row r="25" spans="1:18" s="2" customFormat="1" ht="18.75" customHeight="1" x14ac:dyDescent="0.25">
      <c r="A25" s="12"/>
      <c r="B25" s="13"/>
      <c r="C25" s="103"/>
      <c r="D25" s="146"/>
      <c r="E25" s="147"/>
      <c r="F25" s="85"/>
      <c r="G25" s="77">
        <v>0.41</v>
      </c>
      <c r="H25" s="34">
        <f t="shared" si="2"/>
        <v>0</v>
      </c>
      <c r="I25" s="34"/>
      <c r="J25" s="33"/>
      <c r="K25" s="34"/>
      <c r="L25" s="38">
        <f t="shared" si="1"/>
        <v>0</v>
      </c>
      <c r="M25" s="129"/>
    </row>
    <row r="26" spans="1:18" s="2" customFormat="1" ht="18.75" customHeight="1" x14ac:dyDescent="0.25">
      <c r="A26" s="9"/>
      <c r="B26" s="10"/>
      <c r="C26" s="102"/>
      <c r="D26" s="144"/>
      <c r="E26" s="145"/>
      <c r="F26" s="84"/>
      <c r="G26" s="77">
        <v>0.41</v>
      </c>
      <c r="H26" s="79">
        <f t="shared" si="2"/>
        <v>0</v>
      </c>
      <c r="I26" s="79"/>
      <c r="J26" s="89"/>
      <c r="K26" s="79"/>
      <c r="L26" s="37">
        <f t="shared" si="1"/>
        <v>0</v>
      </c>
      <c r="M26" s="130"/>
    </row>
    <row r="27" spans="1:18" s="2" customFormat="1" ht="18.75" customHeight="1" x14ac:dyDescent="0.25">
      <c r="A27" s="12"/>
      <c r="B27" s="13"/>
      <c r="C27" s="103"/>
      <c r="D27" s="146"/>
      <c r="E27" s="147"/>
      <c r="F27" s="85"/>
      <c r="G27" s="77">
        <v>0.41</v>
      </c>
      <c r="H27" s="34">
        <f t="shared" si="2"/>
        <v>0</v>
      </c>
      <c r="I27" s="34"/>
      <c r="J27" s="33"/>
      <c r="K27" s="34"/>
      <c r="L27" s="38">
        <f t="shared" si="1"/>
        <v>0</v>
      </c>
      <c r="M27" s="129"/>
    </row>
    <row r="28" spans="1:18" s="2" customFormat="1" ht="18.75" customHeight="1" x14ac:dyDescent="0.25">
      <c r="A28" s="9"/>
      <c r="B28" s="10"/>
      <c r="C28" s="102"/>
      <c r="D28" s="144"/>
      <c r="E28" s="145"/>
      <c r="F28" s="84"/>
      <c r="G28" s="77">
        <v>0.41</v>
      </c>
      <c r="H28" s="79">
        <f t="shared" si="2"/>
        <v>0</v>
      </c>
      <c r="I28" s="79"/>
      <c r="J28" s="89"/>
      <c r="K28" s="79"/>
      <c r="L28" s="114">
        <f t="shared" si="1"/>
        <v>0</v>
      </c>
      <c r="M28" s="131"/>
    </row>
    <row r="29" spans="1:18" s="2" customFormat="1" ht="18.75" customHeight="1" thickBot="1" x14ac:dyDescent="0.3">
      <c r="A29" s="14"/>
      <c r="B29" s="74"/>
      <c r="C29" s="104"/>
      <c r="D29" s="150"/>
      <c r="E29" s="151"/>
      <c r="F29" s="86"/>
      <c r="G29" s="77">
        <v>0.41</v>
      </c>
      <c r="H29" s="80">
        <f>+F29*G29</f>
        <v>0</v>
      </c>
      <c r="I29" s="80"/>
      <c r="J29" s="81"/>
      <c r="K29" s="80"/>
      <c r="L29" s="114">
        <f t="shared" si="1"/>
        <v>0</v>
      </c>
      <c r="M29" s="132"/>
    </row>
    <row r="30" spans="1:18" ht="24" customHeight="1" thickBot="1" x14ac:dyDescent="0.3">
      <c r="A30" s="75"/>
      <c r="B30" s="76"/>
      <c r="C30" s="76"/>
      <c r="D30" s="76"/>
      <c r="E30" s="76" t="s">
        <v>10</v>
      </c>
      <c r="F30" s="98">
        <f>SUM(F13:F29)</f>
        <v>0</v>
      </c>
      <c r="G30" s="105"/>
      <c r="H30" s="97">
        <f>SUM(H13:H29)</f>
        <v>0</v>
      </c>
      <c r="I30" s="96">
        <f>SUM(I13:I29)</f>
        <v>0</v>
      </c>
      <c r="J30" s="27"/>
      <c r="K30" s="99"/>
      <c r="L30" s="100">
        <f>SUM(L13:L29)</f>
        <v>0</v>
      </c>
      <c r="M30" s="90"/>
    </row>
    <row r="31" spans="1:18" ht="32.25" customHeight="1" thickBot="1" x14ac:dyDescent="0.3">
      <c r="F31" s="6"/>
      <c r="G31" s="6"/>
      <c r="H31" s="5"/>
      <c r="I31" s="6"/>
      <c r="J31" s="6"/>
      <c r="K31" s="5"/>
      <c r="L31" s="82"/>
      <c r="M31" s="122"/>
    </row>
    <row r="32" spans="1:18" ht="18.75" customHeight="1" outlineLevel="1" x14ac:dyDescent="0.25">
      <c r="B32" s="23" t="s">
        <v>7</v>
      </c>
      <c r="C32" s="20"/>
      <c r="D32" s="16"/>
      <c r="E32" s="21"/>
      <c r="F32" s="183" t="s">
        <v>29</v>
      </c>
      <c r="G32" s="184"/>
      <c r="H32" s="185"/>
      <c r="I32" s="174"/>
      <c r="J32" s="175"/>
      <c r="K32" s="176"/>
      <c r="L32" s="92"/>
      <c r="M32" s="15" t="s">
        <v>41</v>
      </c>
    </row>
    <row r="33" spans="1:14" ht="20.25" customHeight="1" outlineLevel="1" thickBot="1" x14ac:dyDescent="0.35">
      <c r="B33" s="24" t="s">
        <v>21</v>
      </c>
      <c r="C33" s="22" t="s">
        <v>24</v>
      </c>
      <c r="D33" s="19" t="s">
        <v>13</v>
      </c>
      <c r="E33" s="19"/>
      <c r="F33" s="186" t="s">
        <v>6</v>
      </c>
      <c r="G33" s="187"/>
      <c r="H33" s="188"/>
      <c r="I33" s="177"/>
      <c r="J33" s="178"/>
      <c r="K33" s="179"/>
      <c r="L33" s="91"/>
      <c r="M33" s="83"/>
    </row>
    <row r="34" spans="1:14" ht="20.25" customHeight="1" outlineLevel="1" x14ac:dyDescent="0.25">
      <c r="B34" s="116"/>
      <c r="C34" s="117">
        <v>0</v>
      </c>
      <c r="D34" s="199">
        <f>+B34*C34</f>
        <v>0</v>
      </c>
      <c r="E34" s="199"/>
      <c r="F34" s="195">
        <f>SUM(D34:E38)</f>
        <v>0</v>
      </c>
      <c r="G34" s="195"/>
      <c r="H34" s="195"/>
      <c r="I34" s="190" t="s">
        <v>48</v>
      </c>
      <c r="J34" s="191"/>
      <c r="K34" s="191"/>
      <c r="L34" s="180">
        <f>F34</f>
        <v>0</v>
      </c>
      <c r="M34" s="133"/>
    </row>
    <row r="35" spans="1:14" ht="20.25" customHeight="1" outlineLevel="1" x14ac:dyDescent="0.25">
      <c r="B35" s="118"/>
      <c r="C35" s="119">
        <v>0</v>
      </c>
      <c r="D35" s="194">
        <f>+B35*C35</f>
        <v>0</v>
      </c>
      <c r="E35" s="194"/>
      <c r="F35" s="196"/>
      <c r="G35" s="196"/>
      <c r="H35" s="196"/>
      <c r="I35" s="192"/>
      <c r="J35" s="192"/>
      <c r="K35" s="192"/>
      <c r="L35" s="181"/>
      <c r="M35" s="134"/>
    </row>
    <row r="36" spans="1:14" ht="20.25" customHeight="1" outlineLevel="1" x14ac:dyDescent="0.25">
      <c r="B36" s="118"/>
      <c r="C36" s="119">
        <v>0</v>
      </c>
      <c r="D36" s="194">
        <f>+B36*C36</f>
        <v>0</v>
      </c>
      <c r="E36" s="194"/>
      <c r="F36" s="196"/>
      <c r="G36" s="196"/>
      <c r="H36" s="196"/>
      <c r="I36" s="192"/>
      <c r="J36" s="192"/>
      <c r="K36" s="192"/>
      <c r="L36" s="181"/>
      <c r="M36" s="134"/>
    </row>
    <row r="37" spans="1:14" ht="20.25" customHeight="1" outlineLevel="1" x14ac:dyDescent="0.25">
      <c r="B37" s="118"/>
      <c r="C37" s="119">
        <v>0</v>
      </c>
      <c r="D37" s="194">
        <f>+B37*C37</f>
        <v>0</v>
      </c>
      <c r="E37" s="194"/>
      <c r="F37" s="196"/>
      <c r="G37" s="196"/>
      <c r="H37" s="196"/>
      <c r="I37" s="192"/>
      <c r="J37" s="192"/>
      <c r="K37" s="192"/>
      <c r="L37" s="181"/>
      <c r="M37" s="134"/>
    </row>
    <row r="38" spans="1:14" ht="20.25" customHeight="1" outlineLevel="1" thickBot="1" x14ac:dyDescent="0.3">
      <c r="B38" s="120"/>
      <c r="C38" s="121">
        <v>0</v>
      </c>
      <c r="D38" s="198">
        <f>+B38*C38</f>
        <v>0</v>
      </c>
      <c r="E38" s="198"/>
      <c r="F38" s="197"/>
      <c r="G38" s="197"/>
      <c r="H38" s="197"/>
      <c r="I38" s="193"/>
      <c r="J38" s="193"/>
      <c r="K38" s="193"/>
      <c r="L38" s="182"/>
      <c r="M38" s="135"/>
    </row>
    <row r="39" spans="1:14" ht="21.75" customHeight="1" x14ac:dyDescent="0.2">
      <c r="F39" s="6"/>
      <c r="G39" s="6"/>
      <c r="H39" s="6"/>
      <c r="I39" s="6"/>
      <c r="J39" s="6"/>
      <c r="K39" s="6"/>
      <c r="L39" s="172">
        <f>L34+L30</f>
        <v>0</v>
      </c>
      <c r="M39" s="172"/>
    </row>
    <row r="40" spans="1:14" ht="33.75" customHeight="1" thickBot="1" x14ac:dyDescent="0.25">
      <c r="B40" s="2" t="s">
        <v>11</v>
      </c>
      <c r="D40" s="39"/>
      <c r="F40" s="7"/>
      <c r="G40" s="7"/>
      <c r="H40" s="7"/>
      <c r="I40" s="7"/>
      <c r="J40" s="6"/>
      <c r="K40" s="8" t="s">
        <v>6</v>
      </c>
      <c r="L40" s="173"/>
      <c r="M40" s="173"/>
    </row>
    <row r="41" spans="1:14" ht="15.75" thickTop="1" x14ac:dyDescent="0.2">
      <c r="F41" s="2" t="s">
        <v>12</v>
      </c>
    </row>
    <row r="42" spans="1:1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8" x14ac:dyDescent="0.25">
      <c r="A44" s="4"/>
      <c r="B44" s="2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20.25" x14ac:dyDescent="0.3">
      <c r="A45" s="4"/>
      <c r="B45" s="29"/>
      <c r="C45" s="4"/>
      <c r="D45" s="4"/>
      <c r="E45" s="31"/>
      <c r="F45" s="29"/>
      <c r="G45" s="4"/>
      <c r="H45" s="4"/>
      <c r="I45" s="4"/>
      <c r="J45" s="4"/>
      <c r="K45" s="4"/>
      <c r="L45" s="4"/>
      <c r="M45" s="4"/>
      <c r="N45" s="4"/>
    </row>
    <row r="46" spans="1:14" ht="14.25" x14ac:dyDescent="0.2">
      <c r="A46" s="43"/>
      <c r="B46" s="44"/>
      <c r="C46" s="45"/>
      <c r="D46" s="4"/>
      <c r="E46" s="43"/>
      <c r="F46" s="44"/>
      <c r="G46" s="45"/>
      <c r="H46" s="46"/>
      <c r="I46" s="4"/>
      <c r="J46" s="137" t="s">
        <v>45</v>
      </c>
      <c r="K46" s="138"/>
      <c r="L46" s="138"/>
      <c r="M46" s="4"/>
      <c r="N46" s="4"/>
    </row>
    <row r="47" spans="1:14" ht="15" x14ac:dyDescent="0.25">
      <c r="A47" s="47"/>
      <c r="B47" s="44"/>
      <c r="C47" s="50"/>
      <c r="D47" s="4"/>
      <c r="E47" s="43"/>
      <c r="F47" s="44"/>
      <c r="G47" s="48"/>
      <c r="H47" s="57"/>
      <c r="I47" s="4"/>
      <c r="J47" s="138" t="s">
        <v>30</v>
      </c>
      <c r="K47" s="138"/>
      <c r="L47" s="139">
        <v>41</v>
      </c>
      <c r="M47" s="4"/>
      <c r="N47" s="4"/>
    </row>
    <row r="48" spans="1:14" ht="15" x14ac:dyDescent="0.25">
      <c r="A48" s="43"/>
      <c r="B48" s="44"/>
      <c r="C48" s="50"/>
      <c r="D48" s="4"/>
      <c r="E48" s="43"/>
      <c r="F48" s="44"/>
      <c r="G48" s="52"/>
      <c r="H48" s="50"/>
      <c r="I48" s="43"/>
      <c r="J48" s="138" t="s">
        <v>31</v>
      </c>
      <c r="K48" s="138"/>
      <c r="L48" s="139">
        <v>19</v>
      </c>
      <c r="M48" s="4"/>
      <c r="N48" s="4"/>
    </row>
    <row r="49" spans="1:14" ht="15" x14ac:dyDescent="0.25">
      <c r="A49" s="47"/>
      <c r="B49" s="44"/>
      <c r="C49" s="50"/>
      <c r="D49" s="4"/>
      <c r="E49" s="47"/>
      <c r="F49" s="44"/>
      <c r="G49" s="48"/>
      <c r="H49" s="50"/>
      <c r="I49" s="4"/>
      <c r="J49" s="140" t="s">
        <v>40</v>
      </c>
      <c r="K49" s="141"/>
      <c r="L49" s="142">
        <v>20.5</v>
      </c>
      <c r="M49" s="4"/>
      <c r="N49" s="4"/>
    </row>
    <row r="50" spans="1:14" ht="15" x14ac:dyDescent="0.25">
      <c r="A50" s="47"/>
      <c r="B50" s="44"/>
      <c r="C50" s="50"/>
      <c r="D50" s="4"/>
      <c r="E50" s="47"/>
      <c r="F50" s="44"/>
      <c r="G50" s="48"/>
      <c r="H50" s="50"/>
      <c r="I50" s="47"/>
      <c r="J50" s="143" t="s">
        <v>39</v>
      </c>
      <c r="K50" s="138"/>
      <c r="L50" s="139">
        <v>9.5</v>
      </c>
      <c r="M50" s="4"/>
      <c r="N50" s="4"/>
    </row>
    <row r="51" spans="1:14" ht="15" x14ac:dyDescent="0.25">
      <c r="A51" s="47"/>
      <c r="B51" s="44"/>
      <c r="C51" s="50"/>
      <c r="D51" s="4"/>
      <c r="E51" s="4"/>
      <c r="F51" s="189"/>
      <c r="G51" s="189"/>
      <c r="H51" s="189"/>
      <c r="I51" s="4"/>
      <c r="J51" s="138" t="s">
        <v>42</v>
      </c>
      <c r="K51" s="138"/>
      <c r="L51" s="137">
        <v>0.41</v>
      </c>
      <c r="M51" s="4"/>
      <c r="N51" s="4"/>
    </row>
    <row r="52" spans="1:14" ht="15" x14ac:dyDescent="0.25">
      <c r="A52" s="47"/>
      <c r="B52" s="44"/>
      <c r="C52" s="50"/>
      <c r="D52" s="4"/>
      <c r="E52" s="43"/>
      <c r="F52" s="44"/>
      <c r="G52" s="45"/>
      <c r="H52" s="50"/>
      <c r="I52" s="4"/>
      <c r="J52" s="138" t="s">
        <v>32</v>
      </c>
      <c r="K52" s="138" t="s">
        <v>33</v>
      </c>
      <c r="L52" s="137">
        <v>0.03</v>
      </c>
      <c r="M52" s="4"/>
      <c r="N52" s="4"/>
    </row>
    <row r="53" spans="1:14" ht="14.25" x14ac:dyDescent="0.2">
      <c r="A53" s="4"/>
      <c r="B53" s="4"/>
      <c r="C53" s="4"/>
      <c r="D53" s="4"/>
      <c r="E53" s="43"/>
      <c r="I53" s="4"/>
      <c r="J53" s="138" t="s">
        <v>34</v>
      </c>
      <c r="K53" s="138"/>
      <c r="L53" s="137">
        <v>0.06</v>
      </c>
      <c r="M53" s="4"/>
      <c r="N53" s="4"/>
    </row>
    <row r="54" spans="1:14" ht="15" x14ac:dyDescent="0.25">
      <c r="A54" s="43"/>
      <c r="B54" s="49"/>
      <c r="C54" s="50"/>
      <c r="D54" s="4"/>
      <c r="E54" s="43"/>
      <c r="F54" s="44"/>
      <c r="G54" s="48"/>
      <c r="H54" s="50"/>
      <c r="I54" s="43"/>
      <c r="J54" s="4"/>
      <c r="K54" s="4"/>
      <c r="L54" s="4"/>
      <c r="M54" s="4"/>
      <c r="N54" s="4"/>
    </row>
    <row r="55" spans="1:14" ht="15" x14ac:dyDescent="0.25">
      <c r="A55" s="43"/>
      <c r="B55" s="44"/>
      <c r="C55" s="50"/>
      <c r="D55" s="4"/>
      <c r="E55" s="47"/>
      <c r="F55" s="44"/>
      <c r="G55" s="48"/>
      <c r="H55" s="50"/>
      <c r="I55" s="4"/>
      <c r="J55" s="4"/>
      <c r="K55" s="4"/>
      <c r="L55" s="4"/>
      <c r="M55" s="4"/>
      <c r="N55" s="4"/>
    </row>
    <row r="56" spans="1:14" ht="15" x14ac:dyDescent="0.25">
      <c r="A56" s="43"/>
      <c r="B56" s="44"/>
      <c r="C56" s="50"/>
      <c r="D56" s="4"/>
      <c r="E56" s="43"/>
      <c r="F56" s="44"/>
      <c r="G56" s="48"/>
      <c r="H56" s="50"/>
      <c r="I56" s="4"/>
      <c r="J56" s="4"/>
      <c r="K56" s="4"/>
      <c r="L56" s="4"/>
    </row>
    <row r="57" spans="1:14" ht="15" x14ac:dyDescent="0.25">
      <c r="A57" s="47"/>
      <c r="B57" s="44"/>
      <c r="C57" s="50"/>
      <c r="D57" s="4"/>
      <c r="E57" s="43"/>
      <c r="I57" s="4"/>
      <c r="J57" s="41"/>
      <c r="K57" s="4"/>
      <c r="L57" s="4"/>
    </row>
    <row r="58" spans="1:14" ht="15" x14ac:dyDescent="0.25">
      <c r="A58" s="47"/>
      <c r="B58" s="44"/>
      <c r="C58" s="50"/>
      <c r="D58" s="4"/>
      <c r="E58" s="43"/>
      <c r="F58" s="44"/>
      <c r="G58" s="48"/>
      <c r="H58" s="50"/>
      <c r="I58" s="4"/>
      <c r="J58" s="64"/>
      <c r="K58" s="4"/>
      <c r="L58" s="4"/>
    </row>
    <row r="59" spans="1:14" ht="15" x14ac:dyDescent="0.25">
      <c r="A59" s="47"/>
      <c r="B59" s="49"/>
      <c r="C59" s="50"/>
      <c r="D59" s="4"/>
      <c r="E59" s="47"/>
      <c r="F59" s="44"/>
      <c r="G59" s="48"/>
      <c r="H59" s="50"/>
      <c r="I59" s="4"/>
      <c r="J59" s="64"/>
      <c r="K59" s="4"/>
      <c r="L59" s="4"/>
    </row>
    <row r="60" spans="1:14" ht="15" x14ac:dyDescent="0.25">
      <c r="A60" s="43"/>
      <c r="B60" s="49"/>
      <c r="C60" s="50"/>
      <c r="D60" s="4"/>
      <c r="I60" s="4"/>
      <c r="J60" s="64"/>
      <c r="K60" s="4"/>
      <c r="L60" s="4"/>
    </row>
    <row r="61" spans="1:14" ht="15" x14ac:dyDescent="0.25">
      <c r="A61" s="43"/>
      <c r="B61" s="44"/>
      <c r="C61" s="50"/>
      <c r="D61" s="4"/>
      <c r="E61" s="43"/>
      <c r="F61" s="44"/>
      <c r="G61" s="48"/>
      <c r="H61" s="50"/>
      <c r="I61" s="4"/>
      <c r="J61" s="64"/>
      <c r="K61" s="4"/>
      <c r="L61" s="4"/>
    </row>
    <row r="62" spans="1:14" ht="15" x14ac:dyDescent="0.25">
      <c r="A62" s="43"/>
      <c r="B62" s="44"/>
      <c r="C62" s="50"/>
      <c r="D62" s="4"/>
      <c r="F62" s="44"/>
      <c r="G62" s="48"/>
      <c r="H62" s="50"/>
      <c r="I62" s="4"/>
      <c r="J62" s="70"/>
      <c r="K62" s="4"/>
      <c r="L62" s="4"/>
    </row>
    <row r="63" spans="1:14" ht="15" x14ac:dyDescent="0.25">
      <c r="A63" s="47"/>
      <c r="B63" s="44"/>
      <c r="C63" s="50"/>
      <c r="D63" s="4"/>
      <c r="I63" s="4"/>
      <c r="J63" s="70"/>
      <c r="K63" s="70"/>
      <c r="L63" s="41"/>
      <c r="M63" s="4"/>
      <c r="N63" s="4"/>
    </row>
    <row r="64" spans="1:14" ht="15.75" customHeight="1" x14ac:dyDescent="0.25">
      <c r="A64" s="47"/>
      <c r="B64" s="44"/>
      <c r="C64" s="50"/>
      <c r="D64" s="4"/>
      <c r="I64" s="4"/>
      <c r="J64" s="70"/>
      <c r="K64" s="4"/>
      <c r="L64" s="41"/>
      <c r="M64" s="4"/>
      <c r="N64" s="4"/>
    </row>
    <row r="65" spans="1:14" x14ac:dyDescent="0.2">
      <c r="A65" s="4"/>
      <c r="B65" s="4"/>
      <c r="C65" s="4"/>
      <c r="D65" s="4"/>
      <c r="I65" s="4"/>
      <c r="J65" s="4"/>
      <c r="K65" s="4"/>
      <c r="L65" s="4"/>
      <c r="M65" s="4"/>
      <c r="N65" s="4"/>
    </row>
    <row r="66" spans="1:14" ht="14.25" customHeight="1" x14ac:dyDescent="0.2">
      <c r="A66" s="53"/>
      <c r="B66" s="53"/>
      <c r="C66" s="53"/>
      <c r="D66" s="4"/>
      <c r="I66" s="4"/>
      <c r="M66" s="4"/>
      <c r="N66" s="4"/>
    </row>
    <row r="67" spans="1:14" x14ac:dyDescent="0.2">
      <c r="A67" s="54"/>
      <c r="B67" s="54"/>
      <c r="C67" s="54"/>
      <c r="D67" s="4"/>
      <c r="I67" s="4"/>
      <c r="M67" s="4"/>
      <c r="N67" s="4"/>
    </row>
    <row r="68" spans="1:14" x14ac:dyDescent="0.2">
      <c r="A68" s="56"/>
      <c r="B68" s="56"/>
      <c r="C68" s="56"/>
      <c r="D68" s="55"/>
      <c r="I68" s="4"/>
      <c r="M68" s="4"/>
      <c r="N68" s="4"/>
    </row>
    <row r="69" spans="1:14" ht="14.25" x14ac:dyDescent="0.2">
      <c r="A69" s="109"/>
      <c r="B69" s="109"/>
      <c r="C69" s="109"/>
      <c r="D69" s="51"/>
      <c r="E69" s="47"/>
      <c r="F69" s="60"/>
      <c r="G69" s="61"/>
      <c r="H69" s="62"/>
      <c r="I69" s="63"/>
      <c r="M69" s="41"/>
      <c r="N69" s="4"/>
    </row>
    <row r="70" spans="1:14" ht="15" x14ac:dyDescent="0.25">
      <c r="A70" s="47"/>
      <c r="B70" s="44"/>
      <c r="C70" s="50"/>
      <c r="D70" s="4"/>
      <c r="E70" s="71"/>
      <c r="F70" s="60"/>
      <c r="G70" s="61"/>
      <c r="H70" s="62"/>
      <c r="I70" s="63"/>
      <c r="M70" s="41"/>
      <c r="N70" s="4"/>
    </row>
    <row r="71" spans="1:14" ht="15" x14ac:dyDescent="0.25">
      <c r="A71" s="43"/>
      <c r="B71" s="44"/>
      <c r="C71" s="50"/>
      <c r="D71" s="4"/>
      <c r="E71" s="65"/>
      <c r="F71" s="66"/>
      <c r="G71" s="67"/>
      <c r="H71" s="62"/>
      <c r="I71" s="63"/>
      <c r="M71" s="41"/>
      <c r="N71" s="4"/>
    </row>
    <row r="72" spans="1:14" ht="15" x14ac:dyDescent="0.25">
      <c r="A72" s="47"/>
      <c r="B72" s="44"/>
      <c r="C72" s="50"/>
      <c r="D72" s="4"/>
      <c r="E72" s="65"/>
      <c r="F72" s="66"/>
      <c r="G72" s="67"/>
      <c r="H72" s="62"/>
      <c r="I72" s="63"/>
      <c r="M72" s="41"/>
      <c r="N72" s="4"/>
    </row>
    <row r="73" spans="1:14" ht="15" x14ac:dyDescent="0.25">
      <c r="A73" s="47"/>
      <c r="B73" s="44"/>
      <c r="C73" s="50"/>
      <c r="D73" s="4"/>
      <c r="E73" s="65"/>
      <c r="F73" s="66"/>
      <c r="G73" s="67"/>
      <c r="H73" s="63"/>
      <c r="I73" s="63"/>
      <c r="M73" s="41"/>
      <c r="N73" s="4"/>
    </row>
    <row r="74" spans="1:14" ht="15" x14ac:dyDescent="0.25">
      <c r="A74" s="47"/>
      <c r="B74" s="44"/>
      <c r="C74" s="50"/>
      <c r="D74" s="4"/>
      <c r="E74" s="65"/>
      <c r="F74" s="68"/>
      <c r="G74" s="69"/>
      <c r="H74" s="63"/>
      <c r="I74" s="63"/>
      <c r="M74" s="41"/>
      <c r="N74" s="4"/>
    </row>
    <row r="75" spans="1:14" x14ac:dyDescent="0.2">
      <c r="A75" s="4"/>
      <c r="B75" s="4"/>
      <c r="C75" s="4"/>
      <c r="D75" s="4"/>
      <c r="E75" s="65"/>
      <c r="F75" s="68"/>
      <c r="G75" s="69"/>
      <c r="H75" s="63"/>
      <c r="I75" s="63"/>
      <c r="M75" s="41"/>
      <c r="N75" s="4"/>
    </row>
    <row r="76" spans="1:14" x14ac:dyDescent="0.2">
      <c r="A76" s="4"/>
      <c r="B76" s="4"/>
      <c r="C76" s="4"/>
      <c r="D76" s="4"/>
      <c r="E76" s="4"/>
      <c r="F76" s="68"/>
      <c r="G76" s="69"/>
      <c r="H76" s="4"/>
      <c r="I76" s="63"/>
      <c r="M76" s="41"/>
      <c r="N76" s="4"/>
    </row>
    <row r="77" spans="1:14" x14ac:dyDescent="0.2">
      <c r="A77" s="4"/>
      <c r="B77" s="4"/>
      <c r="C77" s="4"/>
      <c r="D77" s="4"/>
      <c r="E77" s="4"/>
      <c r="F77" s="4"/>
      <c r="G77" s="4"/>
      <c r="H77" s="4"/>
      <c r="I77" s="4"/>
      <c r="M77" s="4"/>
      <c r="N77" s="4"/>
    </row>
  </sheetData>
  <sheetProtection insertRows="0" selectLockedCells="1"/>
  <mergeCells count="42">
    <mergeCell ref="F51:H51"/>
    <mergeCell ref="I34:K38"/>
    <mergeCell ref="D35:E35"/>
    <mergeCell ref="D37:E37"/>
    <mergeCell ref="F34:H38"/>
    <mergeCell ref="D38:E38"/>
    <mergeCell ref="D34:E34"/>
    <mergeCell ref="D36:E36"/>
    <mergeCell ref="M39:M40"/>
    <mergeCell ref="L39:L40"/>
    <mergeCell ref="I32:K33"/>
    <mergeCell ref="L34:L38"/>
    <mergeCell ref="F32:H32"/>
    <mergeCell ref="F33:H33"/>
    <mergeCell ref="G1:J2"/>
    <mergeCell ref="L4:M5"/>
    <mergeCell ref="G4:I5"/>
    <mergeCell ref="D15:E15"/>
    <mergeCell ref="D17:E17"/>
    <mergeCell ref="D11:E11"/>
    <mergeCell ref="B7:E7"/>
    <mergeCell ref="G7:I7"/>
    <mergeCell ref="G8:I9"/>
    <mergeCell ref="B9:E9"/>
    <mergeCell ref="D12:E12"/>
    <mergeCell ref="F11:H11"/>
    <mergeCell ref="D28:E28"/>
    <mergeCell ref="D21:E21"/>
    <mergeCell ref="K8:K9"/>
    <mergeCell ref="D29:E29"/>
    <mergeCell ref="D22:E22"/>
    <mergeCell ref="D25:E25"/>
    <mergeCell ref="D27:E27"/>
    <mergeCell ref="D23:E23"/>
    <mergeCell ref="D24:E24"/>
    <mergeCell ref="D26:E26"/>
    <mergeCell ref="D16:E16"/>
    <mergeCell ref="D13:E13"/>
    <mergeCell ref="D14:E14"/>
    <mergeCell ref="D18:E18"/>
    <mergeCell ref="D19:E19"/>
    <mergeCell ref="D20:E20"/>
  </mergeCells>
  <phoneticPr fontId="0" type="noConversion"/>
  <printOptions horizontalCentered="1"/>
  <pageMargins left="0.11811023622047245" right="0.11811023622047245" top="0.47244094488188981" bottom="0" header="0.47244094488188981" footer="0.19685039370078741"/>
  <pageSetup paperSize="9" scale="57" orientation="landscape" horizontalDpi="240" verticalDpi="144" r:id="rId1"/>
  <headerFooter>
    <oddFooter>&amp;R
21.10.2011/JLa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Erotuomarit</vt:lpstr>
      <vt:lpstr>Erotuomarit!Tulostusalue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</dc:creator>
  <cp:lastModifiedBy>Ville Reponen</cp:lastModifiedBy>
  <cp:lastPrinted>2017-05-22T10:33:43Z</cp:lastPrinted>
  <dcterms:created xsi:type="dcterms:W3CDTF">1996-11-03T09:58:13Z</dcterms:created>
  <dcterms:modified xsi:type="dcterms:W3CDTF">2017-05-22T10:41:23Z</dcterms:modified>
</cp:coreProperties>
</file>